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250" activeTab="0"/>
  </bookViews>
  <sheets>
    <sheet name="Φύλλο1" sheetId="1" r:id="rId1"/>
    <sheet name="Φύλλο2" sheetId="2" r:id="rId2"/>
    <sheet name="Φύλλο3" sheetId="3" r:id="rId3"/>
  </sheets>
  <definedNames>
    <definedName name="_xlnm.Print_Area" localSheetId="0">'Φύλλο1'!$A$3:$K$51</definedName>
    <definedName name="_xlnm.Print_Titles" localSheetId="0">'Φύλλο1'!$3:$8</definedName>
  </definedNames>
  <calcPr fullCalcOnLoad="1"/>
</workbook>
</file>

<file path=xl/sharedStrings.xml><?xml version="1.0" encoding="utf-8"?>
<sst xmlns="http://schemas.openxmlformats.org/spreadsheetml/2006/main" count="272" uniqueCount="180">
  <si>
    <t>ΥΠΟΒΟΛΗ ΠΡΟΤΑΣΕΩΝ</t>
  </si>
  <si>
    <t>ΦΑΚΕΛΟΣ ΠΡΟΤΑΣΗΣ</t>
  </si>
  <si>
    <t>Α/Α</t>
  </si>
  <si>
    <t>ΑΡ. ΠΡΩΤ.</t>
  </si>
  <si>
    <t>ΗΜΕΡΟΜΗΝΙΑ</t>
  </si>
  <si>
    <t>ΥΠΟΨΗΦΙΟΣ ΕΠΕΝΔΥΤΗΣ</t>
  </si>
  <si>
    <t>ΤΙΤΛΟΣ ΕΠΕΝΔΥΤΙΚΟΥ ΣΧΕΔΙΟΥ</t>
  </si>
  <si>
    <t>ΔΡΑΣΗ</t>
  </si>
  <si>
    <t>ΥΠΕΥΘΥΝΟΣ ΕΠΙΚΟΙΝΩΝΙΑΣ</t>
  </si>
  <si>
    <t>ΤΗΛΕΦΩΝΑ</t>
  </si>
  <si>
    <t>ΠΕΡΙΟΧΗ</t>
  </si>
  <si>
    <t>001</t>
  </si>
  <si>
    <t>002</t>
  </si>
  <si>
    <t>003</t>
  </si>
  <si>
    <t>004</t>
  </si>
  <si>
    <t>005</t>
  </si>
  <si>
    <t>006</t>
  </si>
  <si>
    <t>007</t>
  </si>
  <si>
    <t>008</t>
  </si>
  <si>
    <t>009</t>
  </si>
  <si>
    <t>010</t>
  </si>
  <si>
    <t>011</t>
  </si>
  <si>
    <t>012</t>
  </si>
  <si>
    <t>ΠΡΟΥΠΟΛΟΓΙΣΜΟΣ (€)</t>
  </si>
  <si>
    <t>ΔΗΜ. ΔΑΠΑΝΗ (€)</t>
  </si>
  <si>
    <t>2η ΠΡΟΣΚΛΗΣΗ ΕΚΔΗΛΩΣΗΣ ΕΝΔΙΑΦΕΡΟΝΤΟΣ ΑΞΟΝΑ 4 (LEADER)</t>
  </si>
  <si>
    <t xml:space="preserve">Μ.&amp; Π. ΙΜΙΡΖΙΑΔΗ ΟΕ </t>
  </si>
  <si>
    <t xml:space="preserve">ΑΝΑΣΤΗΛΩΣΗ ΠΑΡΑΔΟΣΙΑΚΟΥ ΜΥΛΟΥ </t>
  </si>
  <si>
    <t>ΜΥΛΟΙ ΚΥΠΑΡΙΣΣΙΑΣ</t>
  </si>
  <si>
    <t>L323-2β</t>
  </si>
  <si>
    <t xml:space="preserve">Ιμιρζιάδης Πέτρος </t>
  </si>
  <si>
    <t xml:space="preserve">ΜΟΥΣΕΙΟ ΚΩΤΣΙΟΜΥΤΗ ΦΥΣΙΚΗΣ ΙΣΤΟΡΙΑΣ </t>
  </si>
  <si>
    <t>ΔΡΑΣΕΙΣ ΠΕΡΙΒΑΛΛΟΝΤΙΚΗΣ ΕΥΑΙΣΘΗΤΟΠΟΙΗΣΗΣ ΣΤΗΝ ΜΕΣΣΗΝΙΑ</t>
  </si>
  <si>
    <t>L323-1</t>
  </si>
  <si>
    <t>ΔΗΜΟ ΠΥΛΟΥ -ΝΕΣΤΟΡΟΣ</t>
  </si>
  <si>
    <t xml:space="preserve">ΔΗΜΟ ΠΥΛΟΥ -ΝΕΣΤΟΡΟΣ(δημοτικές ενότητες Μεθώνης, Κορώνης, Νέστορος, Πύλου) </t>
  </si>
  <si>
    <t xml:space="preserve">Κωτσιομύτης Βασίλειος </t>
  </si>
  <si>
    <t>ΔΗΜΟΣ ΠΥΛΟΥ -ΝΕΣΤΟΡΟΣ</t>
  </si>
  <si>
    <t xml:space="preserve">ΠΡΟΜΗΘΕΙΑ ΣΤΟΛΩΝ ΚΑΙ ΜΟΥΣΙΚΩΝ ΟΡΓΑΝΩΝ ΦΙΛΑΡΜΟΝΙΚΗΣ ΔΗΜΟΥ ΠΥΛΟΥ-ΝΕΣΤΟΡΟΣ ΜΕ ΕΔΡΑ ΤΗΝ Δ.Κ. ΠΥΛΟΥ </t>
  </si>
  <si>
    <t>Σταθόπουλος Ιωάννης</t>
  </si>
  <si>
    <t>L321-3</t>
  </si>
  <si>
    <t>ΠΑΖΑΡΙ ΑΝΤΙΚΩΝ ΚΑΙ ΠΑΛΑΙΩΝ ΑΝΤΙΚΕΙΜΕΝΩΝ -ΤΡΙΗΜΕΡΟ ΟΙΝΟΓΕΥΣΙΑΣ ΣΤΗΝ ΠΑΛΙΑ ΠΟΛΗ ΤΗΣ ΚΥΠΑΡΙΣΣΙΑΣ</t>
  </si>
  <si>
    <t>ΠΡΟΓΡΑΜΜΑ ΠΡΟΣΤΑΣΙΑΣ &amp; ΑΝΑΔΕΙΞΗΣ ΤΟΥ ΠΑΡΑΔΟΣΙΑΚΟΥ ΟΙΚΙΣΜΟΥ ΤΗΣ ΠΑΛΑΙΑΣ ΠΟΛΗΣ ΤΗΣ ΚΥΠΑΡΙΣΣΙΑΣ(ΙΔΙΩΤΙΚΟΣ ΦΟΡΕΑΣ ΜΗ ΚΕΡΔΟΣΚΟΠΙΚΟΥ ΧΑΡΑΚΤΗΡΑ)</t>
  </si>
  <si>
    <t xml:space="preserve">ΚΥΠΑΡΙΣΣΙΑ(ΑΝΩ ΠΟΛΗ) </t>
  </si>
  <si>
    <t xml:space="preserve">Ιμιρζιάδη Δήμητρα </t>
  </si>
  <si>
    <t>ΔΙΟΡΓΑΝΩΣΗ ΕΚΔΗΛΩΣΗΣ ΕΝΗΜΕΡΩΣΗΣ ΚΑΙ ΠΡΟΒΟΛΗΣ ΤΟΥ ΝΤΟΚΙΜΑΝΤΕΡ "Η ΠΑΛΙΑ ΠΟΛΗ ΤΗΣ ΚΥΠΑΡΙΣΣΙΑΣ"</t>
  </si>
  <si>
    <t>L313-4</t>
  </si>
  <si>
    <t xml:space="preserve">ΑΝΤΙΠΥΡΙΚΗ ΠΡΟΣΤΑΣΙΑ, ΚΑΘΑΡΙΣΜΟΣ  ΚΑΙ ΑΝΑΔΕΙΞΗ ΜΟΝΟΠΑΤΙΩΝ ΣΕ ΠΕΡΙΟΧΕΣΤΟΥ ΔΗΜΟΥ ΠΥΛΟΥ-ΝΕΣΤΟΡΟΣ </t>
  </si>
  <si>
    <t>Καρνούσκος Παναγιώτης</t>
  </si>
  <si>
    <t>ΔΗΜΙΟΥΡΓΙΑ ΚΑΙ ΑΝΑΠΑΡΑΓΩΓΗ ΕΝΗΜΕΡΩΤΙΚΟΥ-ΠΛΗΡΟΦΟΡΙΑΚΟΥ ΕΝΤΥΠΟΥ ΓΙΑ ΤΙΣ ΠΕΡΙΟΧΕΣ NATURA ΤΟΥ ΔΗΜΟΥ ΠΥΛΟΥ -ΝΕΣΤΟΡΟΣ ΤΟΥ ΝΟΥΜΟΥ ΜΕΣΣΗΝΙΑΣ</t>
  </si>
  <si>
    <t xml:space="preserve">ΚΑΤΑΣΚΕΥΉ ΓΗΠΕΔΟΥ ΑΝΤΙΣΦΑΙΡΙΣΗΣ ΣΤΗΝ Δ.Κ. ΠΥΛΟΥ </t>
  </si>
  <si>
    <t>L321-2</t>
  </si>
  <si>
    <t>Τζιβίσκος Γεώργιος</t>
  </si>
  <si>
    <t>ΔΙΑΜΟΡΦΩΣΗ ΘΕΣΕΩΣ ΘΕΑΣ ΣΤΗΝ ΕΙΣΟΔΟ ΤΗΣ ΠΥΛΟΥ</t>
  </si>
  <si>
    <t xml:space="preserve">Δ.Κ. ΠΥΛΟΥ </t>
  </si>
  <si>
    <t xml:space="preserve">Σταυροπούλου Μαρία </t>
  </si>
  <si>
    <t>ΤΟΠ. ΚΟΙΝ. ΛΑΧΑΝΑΔΑΣ</t>
  </si>
  <si>
    <t>L321-1</t>
  </si>
  <si>
    <t>ΑΝΑΠΛΑΣΗ ΚΟΙΝΟΧΡΗΣΤΟΥ ΧΩΡΟΥ ΠΕΤΡΟΧΩΡΙΟΥ Τ. Κ. ΡΩΜΑΝΟΥ ΔΗΜΟΥ ΠΥΛΟΥ-ΝΕΣΤΟΡΟΣ</t>
  </si>
  <si>
    <t xml:space="preserve">ΤΟΠ. ΚΟΙΝ. ΡΩΜΑΝΟΥ </t>
  </si>
  <si>
    <t>L322-1</t>
  </si>
  <si>
    <t>ΔΗΜΙΟΥΡΓΙΑ ΕΝΗΜΕΡΩΤΙΚΟΥ -ΠΛΗΡΟΦΟΡΙΑΚΟΥ ΝΤΟΚΙΜΑΝΤΕΡ ΓΙΑ ΤΙΣ ΠΕΡΙΟΧΕΣ NATURA ΤΟΥ ΔΗΜΟΥ ΠΥΛΟΥ -ΝΕΣΤΟΡΟΣ</t>
  </si>
  <si>
    <t>013</t>
  </si>
  <si>
    <t>014</t>
  </si>
  <si>
    <t>015</t>
  </si>
  <si>
    <t>016</t>
  </si>
  <si>
    <t>017</t>
  </si>
  <si>
    <t>ΔΗΜΙΟΥΡΓΙΑ ΕΝΗΜΕΡΩΤΙΚΟΥ -ΠΛΗΡΟΦΟΡΙΑΚΟΥ ΛΕΥΚΩΜΑΤΟΣ ΜΕ ΤΊΤΛΟ " Η ΠΥΛΗ ΤΗΣ ΜΕΣΟΓΕΙΟΥ " ΓΙΑ ΤΙΣ ΠΕΡΙΟΧΕΣ ΤΩΝ ΔΗΜΟΤΙΚΩΝ ΕΝΟΤΗΤΩΝ ΠΥΛΟΥ, ΝΕΣΤΟΡΟΣ, ΜΕΘΩΝΗΣ ΚΑΙ ΚΟΡΩΝΗΣ ΤΟΥ Δ. ΠΥΛΟΥ ΝΕΣΤΟΡΟΣ</t>
  </si>
  <si>
    <t xml:space="preserve">Χήνου Αριστέα </t>
  </si>
  <si>
    <t>ΠΑΡΕΜΒΑΣΗ ΣΤΟ ΚΤΙΡΙΟ "ΟΙΚΙΑ ΜΠΑΡΚΑ" ΣΤΗΝ Δ.Κ. ΧΩΡΑΣ  ΤΗΣ Δ.Ε. ΝΕΣΤΟΡΟΣ ΓΙΑ ΤΗΝ ΜΕΤΑΤΡΟΠΗ ΤΟΥ ΩΣ ΚΕΘΕΤΗΡΙΟ ΣΧΕΤΙΚΑ ΜΕ ΤΗΝ ΛΑΟΓΡΑΦΙΑ/ΑΓΡΟΤΙΚΗ/ΠΟΛΙΤΙΣΤΙΚΗ ΚΛΗΡΟΝΟΜΙΑ</t>
  </si>
  <si>
    <t>L323-4</t>
  </si>
  <si>
    <t xml:space="preserve">Βοντίτσου Αγγελική </t>
  </si>
  <si>
    <t>22723023523, 6934775344</t>
  </si>
  <si>
    <t>ΝΠΔΔ "ΦΟΡΕΑΣ ΚΟΙΝΩΝΙΚΗΣ ΜΕΡΙΜΝΑΣ ΚΑΙ ΑΘΛΗΤΙΣΜΟΥ ΤΟΥ ΔΗΜΟΥ ΠΥΛΟΥ ΝΕΣΤΟΡΟΣ"(ΑΛΛΗΛΕΓΓΥΗ)</t>
  </si>
  <si>
    <t>ΠΡΟΜΗΘΕΙΑ ΕΞΟΠΛΙΣΜΟΥ ΓΙΑ ΔΗΜΟΤΙΚΑ ΣΤΑΔΙΑ ΧΩΡΑΣ ΚΑΙ ΠΥΛΟΥ</t>
  </si>
  <si>
    <t>Δ.Δ.ΧΩΡΑΣ</t>
  </si>
  <si>
    <t>Δ.Ε. ΠΥΛΟΥ, ΝΕΣΤΟΡΟΣ, ΜΕΘΩΝΗΣ ΚΑΙ ΚΟΡΩΝΗΣ ΤΟΥ Δ. ΠΥΛΟΥ ΝΕΣΤΟΡΟΣ</t>
  </si>
  <si>
    <t>ΔΕ ΝΕΣΤΟΡΟΣ &amp; ΠΥΛΟΥ</t>
  </si>
  <si>
    <t>Δούρος Νικόλαος</t>
  </si>
  <si>
    <t>2763360018, 6944638011</t>
  </si>
  <si>
    <t xml:space="preserve">ΠΡΟΜΗΘΕΙΑ ΠΛΑΣΤΙΚΩΝ ΚΑΘΙΣΜΑΤΩΝ ΓΙΑ ΤΟ ΓΗΠΕΔΟ ΠΟΔΟΣΦΑΙΡΟΥ ΠΥΛΟΥ </t>
  </si>
  <si>
    <t xml:space="preserve">ΔΕ ΠΥΛΟΥ </t>
  </si>
  <si>
    <t>ΠΡΟΜΗΘΕΙΑ ΕΞΟΠΛΙΣΜΟΥ  ΓΙΑ ΤΟΥΣ ΠΑΙΔΙΚΟΥΣ ΣΤΑΘΜΟΥΣ ΠΥΛΟΥ-ΧΩΡΑΣ &amp; ΧΑΡΑΚΟΠΙΟΥ</t>
  </si>
  <si>
    <t>ΔΕ ΠΥΛΟΥ-ΝΕΣΤΟΡΟΣ-ΚΟΡΩΝΗΣ</t>
  </si>
  <si>
    <t>ΚΑΤΑΣΚΕΥΗ ΔΕΞΑΜΕΝΗΣ ΥΔΡΕΥΣΗΣ ΣΤΗΝ Τ.Κ. ΛΑΧΑΝΑΔΑΣ</t>
  </si>
  <si>
    <t>018</t>
  </si>
  <si>
    <t>019</t>
  </si>
  <si>
    <t>020</t>
  </si>
  <si>
    <t>021</t>
  </si>
  <si>
    <t>022</t>
  </si>
  <si>
    <t>ΔΗΜΟΣ ΜΕΣΣΗΝΗΣ</t>
  </si>
  <si>
    <t xml:space="preserve">ΔΙΑΜΟΡΦΩΣΗ-ΕΞΟΠΛΙΣΜΟΣ ΑΙΘΟΥΣΑΣ ΓΥΜΝΑΣΙΟΥ ΛΟΓΓΑ ΣΕ ΧΩΡΟ ΠΟΛΙΤΙΣΤΙΚΩΝ ΔΡΑΣΤΗΡΙΟΤΗΤΩΝ </t>
  </si>
  <si>
    <t xml:space="preserve">Καραστάθη Γεωργία </t>
  </si>
  <si>
    <t xml:space="preserve">ΑΝΑΚΑΙΝΙΣΗ ΠΑΛΑΙΟΥ ΔΗΜΟΤΙΚΟΥ ΣΧΟΛΕΙΟΥ ΚΑΛΑΜΑΚΙΟΥ ΓΙΑ ΔΗΜΙΟΥΡΓΙΑ ΧΩΡΟΥ ΠΟΛΙΤΙΣΜΟΥ </t>
  </si>
  <si>
    <t>ΔΗΜΟΤΙΚΟ ΣΧΟΛΕΙΟ ΚΑΡΤΕΡΟΛΙΟΥ, ΧΩΡΟΣ ΠΟΛΛΑΠΛΩΝ ΔΡΑΣΤΗΡΙΟΤΗΤΩΝ -ΑΝΑΔΕΙΞΗ ΚΛΗΡΟΝΟΜΙΑΣ</t>
  </si>
  <si>
    <t>ΤΟΠ. ΔΙΑΜ. ΚΑΡΤΕΡΟΛΙΟΥ</t>
  </si>
  <si>
    <t>023</t>
  </si>
  <si>
    <t>024</t>
  </si>
  <si>
    <t xml:space="preserve">ΑΝΑΚΑΙΝΙΣΗ  ΔΗΜΟΤΙΚΟΥ ΚΤΙΡΙΟΥ ΣΤΗΝ ΤΚ ΑΔΡΙΑΝΗΣ ΓΙΑ ΔΗΜΙΟΥΡΓΙΑ ΧΩΡΟΥ ΠΟΛΙΤΙΣΤΙΚΩΝ ΔΡΑΣΤΗΡΙΟΤΗΤΩΝ </t>
  </si>
  <si>
    <t>ΔΡΑΣΕΙΣ ΠΡΟΒΟΛΗΣ &amp; ΠΡΟΩΘΗΣΗΣ ΣΥΓΚΡΙΤΙΚΩΝ ΠΛΕΟΝΕΚΤΗΜΑΤΩΝ ΔΗΜΟΥ ΜΕΣΣΗΝΗΣ</t>
  </si>
  <si>
    <t>ΑΝΑΠΛΑΣΗ ΤΜΗΜΑΤΟΣ ΕΙΣΟΔΟΥ ΤΚ ΧΡΑΝΩΝ ΔΕ ΑΙΠΕΙΑΣ ΔΗΜΟΥ ΜΕΣΣΗΝΗΣ</t>
  </si>
  <si>
    <t>ΔΗΜΟΤΙΚΗ ΦΙΛΑΡΜΟΝΙΚΗ &amp; ΔΗΜΟΤΙΚΟΣ ΧΟΡΕΥΤΙΚΟΣ ΟΜΙΛΟΣ ΜΕΣΣΗΝΗΣ</t>
  </si>
  <si>
    <t>ΕΝΙΣΧΥΣΗ ΔΗΜΟΤΙΚΗΣ ΦΙΛΑΡΜΟΝΙΚΗΣ &amp; ΔΗΜΟΤΙΚΟΥ ΧΟΡΕΥΤΙΚΟΥ ΟΜΙΛΟΥ ΜΕΣΣΗΝΗΣ ΜΕ ΠΡΟΜΗΘΕΙΑ ΜΟΥΣΙΚΩΝ ΟΡΓΑΝΩΝ &amp; ΣΤΟΛΩΝ</t>
  </si>
  <si>
    <t>Καμαρινοπούλου Φιλάνθη</t>
  </si>
  <si>
    <t>025</t>
  </si>
  <si>
    <t>026</t>
  </si>
  <si>
    <t>027</t>
  </si>
  <si>
    <t>ΔΗΜΟΣ ΤΡΙΦΥΛΙΑΣ</t>
  </si>
  <si>
    <t>ΑΝΑΚΑΙΝΙΣΗ ΚΤΙΡΙΟΥ ΠΡΩΗΝ ΔΗΜΟΤΙΚΟΥ ΣΧΟΛΕΙΟΥ ΛΕΥΚΗΣ ΓΙΑ ΜΕΤΑΤΡΟΠΗ ΤΟΥ ΣΕ ΛΑΟΓΡΑΦΙΚΟ ΜΟΥΣΕΙΟ</t>
  </si>
  <si>
    <t>ΤΟΠ. ΔΙΑΜ. ΛΕΥΚΗΣ</t>
  </si>
  <si>
    <t>Μπαρκάς Χρήστος</t>
  </si>
  <si>
    <t>ΑΝΑΙΚΑΙΝΙΣΗ ΚΤΙΡΙΟΥ ΤΕΩΣ ΔΗΜΟΤΙΚΟΥ ΣΧΟΛΕΙΟΥ ΒΑΛΤΑΣ</t>
  </si>
  <si>
    <t>ΤΟΠ. ΔΙΑΜ. ΒΑΛΤΑΣ</t>
  </si>
  <si>
    <t>Σκουτέρης Ηλίας</t>
  </si>
  <si>
    <t xml:space="preserve">ΑΝΑΠΛΑΣΗ ΠΑΡΑΛΙΑΚΗΣ ΜΑΡΑΘΟΠΟΛΗΣ </t>
  </si>
  <si>
    <t>Γκόνη Ασπασία</t>
  </si>
  <si>
    <t>028</t>
  </si>
  <si>
    <t>ΚΟΙΝ. ΕΠΙΧΕΙΡΗΣΗ ΠΑΙΔΕΙΑΣ ΠΟΛΙΤΙΣΜΟΥ ΑΛΛΗΛΕΓΓΥΗΣ ΠΕΡΙΒΑΛΛΟΝΤΟΣ ΔΗΜΟΥ ΤΡΙΦΥΛΙΑΣ</t>
  </si>
  <si>
    <t>ΠΡΟΜΗΘΕΙΑ ΗΛΕΚΤΡΟΛΟΓΙΚΟΥ ΕΞΟΠΛΙΣΜΟΥ</t>
  </si>
  <si>
    <t>ΤΟΠ. ΔΙΑΜ. ΑΡΜΕΝΙΟΙ, ΦΑΡΑΚΛΑΔΑ, ΣΠΗΛΙΑ, ΡΑΧΕΣ, ΕΞΟΧΙΚΟ, ΧΡΙΣΤΙΑΝΟΥΠΟΛΗ, ΠΥΡΓΟΣ, ΜΟΥΖΑΚΙ &amp; ΟΙΚΙΣΜΟΣ ΑΓΡΙΛΗ ΦΙΛΙΑΤΡΩΝ</t>
  </si>
  <si>
    <t xml:space="preserve">Παντελάκη Παρασκευή </t>
  </si>
  <si>
    <t>029</t>
  </si>
  <si>
    <t>ΔΗΜΟΣ ΚΑΛΑΜΑΤΑΣ</t>
  </si>
  <si>
    <t>ΔΗΜΙΟΥΡΓΙΑ ΙΣΤΟΣΕΛΙΔΑΣ ΓΙΑ ΤΗΝ ΠΡΟΒΟΛΗ ΤΩΝ ΣΥΓΚΡΙΤΙΚΩΝ ΠΛΕΟΝΕΚΤΗΜΑΤΩΝ ΤΩΝ ΠΕΡΙΟΧΩΝ ΤΟΥ Δ. ΚΑΛΑΜΑΤΑΣ ΠΟΥ ΕΝΤΑΣΣΟΝΤΑΙ ΣΤΗΝ ΠΕΡΙΟΧΗ ΤΟΥ ΤΟΠΙΚΟΥ ΠΡΟΓΡΑΜΜΑΤΟΣ LEADER ΣΤΟΝ ΤΟΜΕΑ ΤΗΣ ΔΙΑΤΡΟΦΗΣ ΜΕ ΣΚΟΠΟ ΝΑ ΑΝΑΔΕΙΧΘΟΥΝ ΔΙΕΘΝΩΣ ΤΑ ΙΔΙΑΙΤΕΡΑ ΠΛΕΟΝΕΚΤΗΜΑΤΑ ΤΗΣ ΜΕΣΟΓΕΙΑΚΗΣ ΔΙΑΙΤΑΣ ΣΤΗΝ ΚΑΛΑΜΑΤΙΑΝΗ ΤΗΣ ΕΚΔΟΧΗ</t>
  </si>
  <si>
    <t>ΠΕΡΙΟΧΕΣ ΤΟΥ ΔΗΜΟΥ ΠΟΥ ΑΝΗΚΟΥΝ ΣΤΗΝ ΠΕΡΙΟΧΗ ΠΑΡΕΜΒΑΣΗΣ ΤΟΥ ΤΟΠΙΚΟΥ ΠΡΟΓΡΑΜΜΑΤΟΣ</t>
  </si>
  <si>
    <t>Ζαμπάρας Αθανάσιος</t>
  </si>
  <si>
    <t>030</t>
  </si>
  <si>
    <t xml:space="preserve">ΚΟΙΝΩΦΕΛΗΣ ΕΠΙΧΕΙΡΗΣΗ ΔΗΜΟΥ ΚΑΛΑΜΑΤΑ(ΦΑΡΙΣ) </t>
  </si>
  <si>
    <t xml:space="preserve">ΠΡΟΜΗΘΕΙΑ ΜΟΥΣΙΚΩΝ ΟΡΓΑΝΩΝ ΓΙΑ ΤΙΣ ΣΧΟΛΕΣ ΜΟΥΣΙΚΗΣ (ΚΕΝΤΡΙΚΟ ΚΑΙ ΠΑΡΑΡΤΗΜΑΤΑ ΤΟΥ ΔΗΜΟΤΙΚΟΥ ΩΔΕΙΟΥ ΚΑΛΑΜΑΤΑΣ ) ΣΤΙΣ ΔΕ ΘΟΥΡΙΑΣ, ΑΡΦΑΡΩΝ ΚΑΙ ΜΙΚΡΟΜΑΝΗΣ </t>
  </si>
  <si>
    <t>031</t>
  </si>
  <si>
    <t xml:space="preserve">ΠΟΛΙΤΙΣΤΙΚΟΣ ΜΟΡΦΩΤΙΚΟΣ ΣΥΛΛΟΓΟΣ ΜΕΘΩΝΗΣ </t>
  </si>
  <si>
    <t>Ο ΓΑΜΟΣ ΤΟΥ ΚΟΥΤΡΟΥΛΗ</t>
  </si>
  <si>
    <t xml:space="preserve">ΔΕ ΜΕΘΩΝΗΣ </t>
  </si>
  <si>
    <t>Φουρναράκης Παναγιώτης</t>
  </si>
  <si>
    <t xml:space="preserve">Ψαλλίδας Διονύσης </t>
  </si>
  <si>
    <t>032</t>
  </si>
  <si>
    <t>033</t>
  </si>
  <si>
    <t>ΔΕ ΚΟΡΩΝΗΣ</t>
  </si>
  <si>
    <t xml:space="preserve">ΚΑΤΑΣΚΕΥΗ ΓΗΠΕΔΟΥ BEACH VOLLEY ΣΤΗΝ ΤΚ ΜΕΘΩΝΗΣ </t>
  </si>
  <si>
    <t xml:space="preserve">ΤΚ ΜΕΘΩΝΗΣ </t>
  </si>
  <si>
    <t xml:space="preserve">ΠΡΟΒΟΛΗ ΚΑΙ ΠΡΟΩΘΗΣΗ ΤΩΝ ΣΥΓΚΡΙΤΙΚΩΝ ΠΛΕΟΝΕΚΤΗΜΑΤΩΝ Της ΜΕΣΟΓΕΙΑΚΗΣ ΔΙΑΤΡΟΦΗΣ, ΔΙΟΡΓΑΝΩΣΗ 3ΗΜΕΡΩΝ ΕΚΔΗΛΩΣΕΩΝ ΣΤΗ ΔΗΜΟΤΙΚΗ ΕΝΟΤΗΤΑ ΚΟΡΩΝΗΣ </t>
  </si>
  <si>
    <t>ΔΗΜΟΣ ΚΑΛΑΜΑΤΑΣ, ΔΕ ΘΟΥΡΙΑΣ , ΑΡΦΑΡΩΝ &amp; ΜΙΚΡΟΜΑΝΗΣ</t>
  </si>
  <si>
    <t>ΤΟΠ. ΔΙΑΜ. ΑΙΠΕΙΑΣ 
ΤΟΠ. ΚΟΙΝ. ΑΔΡΙΑΝΗΣ</t>
  </si>
  <si>
    <t>ΤΟΠ.ΔΙΑΜ.ΑΙΠΕΙΑΣ
ΤΟΠ. ΚΟΙΝ. ΧΡΑΝΩΝ</t>
  </si>
  <si>
    <t>ΤΟΠ. ΔΙΑΜ. ΜΕΣΣΗΝΗΣ
ΠΕΡΙΟΧΕΣ ΠΑΡΕΜΒΑΣΗΣ ΔΗΜΟΥ ΜΕΣΣΗΝΗΣ</t>
  </si>
  <si>
    <t>ΤΟΠ. ΔΙΑΜΕΡΙΣΜΑ ΑΙΠΕΙΑΣ 
ΤΟΠ. ΚΟΙΝ. ΛΟΓΓΑ</t>
  </si>
  <si>
    <t>ΤΟΠ. ΔΙΑΜΕΡΙΣΜΑ ΠΕΤΑΛΙΔΙΟΥ , ΟΙΚΙΣΜΟΣ ΚΑΛΑΜΑΚΙ ΤΟΠΙΚΗ ΚΟΙΝΟΤΗΤΑ ΑΧΛΑΔΟΧΩΡΙΟΥ</t>
  </si>
  <si>
    <t>ΤΟΠ. ΔΙΑΜ. ΜΑΡΑΘΟΠΟΛΗΣ
ΕΝΤΟΣ ΣΧΕΔΕΙΟΥ</t>
  </si>
  <si>
    <t>034</t>
  </si>
  <si>
    <t>035</t>
  </si>
  <si>
    <t>036</t>
  </si>
  <si>
    <t>037</t>
  </si>
  <si>
    <t>038</t>
  </si>
  <si>
    <t>039</t>
  </si>
  <si>
    <t xml:space="preserve">ΤΚ ΑΛΩΝΙΩΝ &amp; ΑΜΜΟΥ </t>
  </si>
  <si>
    <t>ΚΑΡΑΜΠΑΤΣΟΣ Γ</t>
  </si>
  <si>
    <t>272103-618031</t>
  </si>
  <si>
    <t>ΑΝΑΠΛΑΣΗ ΜΟΝΟΠΑΤΙΟΥ ΠΗΔΗΜΑΤΟΣ - ΦΥΤΟΤΕΧΝΙΚΕΣ ΕΡΓΑΣΙΕΣ ΣΤΟ ΠΑΡΚΟ ΠΗΔΗΜΑΤΟΣ</t>
  </si>
  <si>
    <t>ΔΕ ΑΡΦΑΡΩΝ ΤΚ ΠΗΔΗΜΑΤΟΣ</t>
  </si>
  <si>
    <t>Λυκουργία Χριστίνα</t>
  </si>
  <si>
    <t>272103-61729</t>
  </si>
  <si>
    <t>ΒΕΛΤΙΩΣΗ ΚΑΘΑΡΙΣΜΟΣ &amp; ΚΑΤΑΣΚΕΥΗ ΜΙΚΡΟΕΡΓΩΝ (ΓΕΦΥΡΑΚΙΑ) ΤΟΥ ΑΠΟΣΤΡΑΓΓΙΣΤΙΚΟΥ ΧΑΝΔΑΚΑ ΡΙΝΑ ΔΕ ΑΡΙΟΣ</t>
  </si>
  <si>
    <t>ΔΕ ΑΡΙΟΣ</t>
  </si>
  <si>
    <t>040</t>
  </si>
  <si>
    <t>ΤΚ ΠΛΑΤΕΟΣ</t>
  </si>
  <si>
    <t>ΒΕΛΤΙΩΣΗ ΑΓΡΟΤΙΚΗΣ ΟΔΟΠΟΙΙΑΣ ΚΑΙ ΧΑΛΙΚΟΣΤΡΩΣΕΙΣ ΑΓΡΟΤΙΚΩΝ ΟΔΩΝ ΤΟΠΙΚΟΥ ΔΙΑΜΕΡΙΣΜΑΤΟΣ ΜΙΚΡΟΜΑΝΗΣ</t>
  </si>
  <si>
    <t>ΤΚ ΜΙΚΡΟΜΑΝΗΣ</t>
  </si>
  <si>
    <t>ΑΝΑΒΑΘΜΙΣΗ ΑΣΟ ΘΟΥΡΙΑΣ ΓΙΑ ΠΟΛΙΤΙΣΤΙΚΗ ΧΡΗΣΗ</t>
  </si>
  <si>
    <t>ΤΔ ΘΟΥΡΙΑΣ</t>
  </si>
  <si>
    <t>L 323-2B</t>
  </si>
  <si>
    <t>27213-61761</t>
  </si>
  <si>
    <t>Κυβέλου Βασιλική</t>
  </si>
  <si>
    <t xml:space="preserve">ΑΝΑΠΛΑΣΗ ΔΗΜΟΤΙΚΗΣ ΟΔΟΥ ΤΟΠΙΚΗΣ ΚΟΙΝΟΤΗΤΑΣ ΑΣΠΡΟΧΩΜΑΤΟΣ ΑΠΌ ΕΚΚΛΗΣΙΑ ΤΑΞΙΑΡΧΩΝ ΕΩΣ ΝΕΑ ΕΙΣΟΔΟΣ </t>
  </si>
  <si>
    <t>ΤΚ ΑΣΠΡΟΧΩΜΑΤΟΣ</t>
  </si>
  <si>
    <t>L 322-1</t>
  </si>
  <si>
    <t>041</t>
  </si>
  <si>
    <t>ΣΥΝΤΗΡΗΣΗ ΚΤΙΡΙΟΥ ΑΣ ΑΡΙΟΣ</t>
  </si>
  <si>
    <t>L 323-4</t>
  </si>
  <si>
    <t>ΑΝΑΒΑΘΜΙΣΗ IΠΠΟΔΡΟΜΙΟΥ ΠΛΑΤΕΟΣ</t>
  </si>
  <si>
    <t xml:space="preserve">ΕΓΓΕΙΟΒΕΛΤΙΩΤΙΚΟ ΕΡΓΟ ΑΡΔΕΥΣΗΣ ΤΚ ΑΛΩΝΙΩΝ &amp; ΑΜΜΟΥ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</si>
</sst>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8]dddd\,\ d\ mmmm\ yyyy"/>
  </numFmts>
  <fonts count="41">
    <font>
      <sz val="10"/>
      <name val="Arial"/>
      <family val="0"/>
    </font>
    <font>
      <sz val="8"/>
      <name val="Arial"/>
      <family val="0"/>
    </font>
    <font>
      <b/>
      <sz val="8"/>
      <name val="Arial"/>
      <family val="2"/>
    </font>
    <font>
      <b/>
      <sz val="12"/>
      <name val="Arial"/>
      <family val="0"/>
    </font>
    <font>
      <b/>
      <u val="single"/>
      <sz val="12"/>
      <name val="Arial"/>
      <family val="0"/>
    </font>
    <font>
      <b/>
      <sz val="10"/>
      <name val="Arial"/>
      <family val="2"/>
    </font>
    <font>
      <sz val="9"/>
      <name val="Arial"/>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8" fillId="28" borderId="3" applyNumberFormat="0" applyAlignment="0" applyProtection="0"/>
    <xf numFmtId="0" fontId="29" fillId="0" borderId="0" applyNumberForma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5" fillId="31"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32" borderId="7" applyNumberFormat="0" applyFont="0" applyAlignment="0" applyProtection="0"/>
    <xf numFmtId="0" fontId="37" fillId="0" borderId="8" applyNumberFormat="0" applyFill="0" applyAlignment="0" applyProtection="0"/>
    <xf numFmtId="0" fontId="38" fillId="0" borderId="9" applyNumberFormat="0" applyFill="0" applyAlignment="0" applyProtection="0"/>
    <xf numFmtId="0" fontId="39" fillId="0" borderId="0" applyNumberFormat="0" applyFill="0" applyBorder="0" applyAlignment="0" applyProtection="0"/>
    <xf numFmtId="0" fontId="40" fillId="28" borderId="1" applyNumberFormat="0" applyAlignment="0" applyProtection="0"/>
  </cellStyleXfs>
  <cellXfs count="34">
    <xf numFmtId="0" fontId="0" fillId="0" borderId="0" xfId="0" applyAlignment="1">
      <alignment/>
    </xf>
    <xf numFmtId="0" fontId="2" fillId="0" borderId="0" xfId="0" applyFont="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Fill="1" applyAlignment="1">
      <alignment horizontal="center" vertical="center"/>
    </xf>
    <xf numFmtId="0" fontId="2" fillId="33" borderId="10" xfId="0" applyFont="1" applyFill="1" applyBorder="1" applyAlignment="1">
      <alignment horizontal="center" vertical="center" wrapText="1"/>
    </xf>
    <xf numFmtId="49" fontId="0" fillId="0" borderId="10" xfId="0" applyNumberFormat="1" applyBorder="1" applyAlignment="1">
      <alignment horizontal="center" vertical="center"/>
    </xf>
    <xf numFmtId="0" fontId="0" fillId="0" borderId="10" xfId="0" applyBorder="1" applyAlignment="1">
      <alignment horizontal="center" vertical="center" wrapText="1"/>
    </xf>
    <xf numFmtId="0" fontId="6" fillId="0" borderId="10" xfId="0" applyFont="1" applyBorder="1" applyAlignment="1">
      <alignment horizontal="center" vertical="center" wrapText="1"/>
    </xf>
    <xf numFmtId="14" fontId="0" fillId="0" borderId="10" xfId="0" applyNumberFormat="1" applyBorder="1" applyAlignment="1">
      <alignment horizontal="center" vertical="center" wrapText="1"/>
    </xf>
    <xf numFmtId="4" fontId="0" fillId="0" borderId="10" xfId="0" applyNumberFormat="1" applyBorder="1" applyAlignment="1">
      <alignment horizontal="center" vertical="center" wrapText="1"/>
    </xf>
    <xf numFmtId="4" fontId="0" fillId="0" borderId="10" xfId="0" applyNumberForma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6" fillId="0" borderId="10" xfId="0" applyFont="1" applyBorder="1" applyAlignment="1">
      <alignment horizontal="center" vertical="center" wrapText="1"/>
    </xf>
    <xf numFmtId="4" fontId="5" fillId="33" borderId="11" xfId="0" applyNumberFormat="1" applyFont="1" applyFill="1" applyBorder="1" applyAlignment="1">
      <alignment horizontal="center" vertical="center"/>
    </xf>
    <xf numFmtId="49" fontId="0" fillId="0" borderId="10" xfId="0" applyNumberFormat="1" applyFill="1" applyBorder="1" applyAlignment="1">
      <alignment horizontal="center" vertical="center"/>
    </xf>
    <xf numFmtId="0" fontId="0" fillId="0" borderId="10" xfId="0" applyFill="1" applyBorder="1" applyAlignment="1">
      <alignment horizontal="center" vertical="center" wrapText="1"/>
    </xf>
    <xf numFmtId="14" fontId="0" fillId="0" borderId="10" xfId="0" applyNumberFormat="1" applyFill="1" applyBorder="1" applyAlignment="1">
      <alignment horizontal="center" vertical="center" wrapText="1"/>
    </xf>
    <xf numFmtId="0" fontId="0"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4" fillId="0" borderId="0" xfId="0" applyFont="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49" fontId="5" fillId="0" borderId="0" xfId="0" applyNumberFormat="1" applyFont="1" applyFill="1" applyAlignment="1">
      <alignment horizontal="right" vertical="center"/>
    </xf>
    <xf numFmtId="49" fontId="0" fillId="0" borderId="0" xfId="0" applyNumberFormat="1" applyFill="1" applyBorder="1" applyAlignment="1">
      <alignment horizontal="center" vertical="center"/>
    </xf>
    <xf numFmtId="0" fontId="0" fillId="0" borderId="0" xfId="0" applyFill="1" applyBorder="1" applyAlignment="1">
      <alignment horizontal="center" vertical="center" wrapText="1"/>
    </xf>
    <xf numFmtId="14" fontId="0" fillId="0" borderId="0" xfId="0" applyNumberFormat="1"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applyAlignment="1">
      <alignment horizontal="center" vertical="center" wrapText="1"/>
    </xf>
    <xf numFmtId="4" fontId="0" fillId="0" borderId="0" xfId="0" applyNumberFormat="1" applyBorder="1" applyAlignment="1">
      <alignment horizontal="center" vertical="center" wrapText="1"/>
    </xf>
    <xf numFmtId="0" fontId="0" fillId="0" borderId="0" xfId="0" applyFont="1" applyBorder="1" applyAlignment="1">
      <alignment horizontal="center" vertical="center"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K53"/>
  <sheetViews>
    <sheetView tabSelected="1" zoomScalePageLayoutView="0" workbookViewId="0" topLeftCell="B1">
      <pane ySplit="8" topLeftCell="A39" activePane="bottomLeft" state="frozen"/>
      <selection pane="topLeft" activeCell="A1" sqref="A1"/>
      <selection pane="bottomLeft" activeCell="E48" sqref="E48"/>
    </sheetView>
  </sheetViews>
  <sheetFormatPr defaultColWidth="9.140625" defaultRowHeight="12.75"/>
  <cols>
    <col min="1" max="1" width="6.140625" style="2" customWidth="1"/>
    <col min="2" max="2" width="9.8515625" style="2" customWidth="1"/>
    <col min="3" max="3" width="11.28125" style="2" customWidth="1"/>
    <col min="4" max="4" width="20.00390625" style="2" customWidth="1"/>
    <col min="5" max="5" width="31.140625" style="2" customWidth="1"/>
    <col min="6" max="6" width="19.57421875" style="2" customWidth="1"/>
    <col min="7" max="7" width="9.140625" style="2" customWidth="1"/>
    <col min="8" max="8" width="15.8515625" style="2" customWidth="1"/>
    <col min="9" max="9" width="15.140625" style="2" customWidth="1"/>
    <col min="10" max="10" width="17.57421875" style="2" customWidth="1"/>
    <col min="11" max="11" width="12.7109375" style="2" customWidth="1"/>
    <col min="12" max="16384" width="9.140625" style="2" customWidth="1"/>
  </cols>
  <sheetData>
    <row r="3" spans="1:11" ht="15.75">
      <c r="A3" s="22" t="s">
        <v>0</v>
      </c>
      <c r="B3" s="23"/>
      <c r="C3" s="23"/>
      <c r="D3" s="23"/>
      <c r="E3" s="23"/>
      <c r="F3" s="23"/>
      <c r="G3" s="23"/>
      <c r="H3" s="23"/>
      <c r="I3" s="23"/>
      <c r="J3" s="23"/>
      <c r="K3" s="24"/>
    </row>
    <row r="5" spans="1:11" ht="15.75">
      <c r="A5" s="21" t="s">
        <v>25</v>
      </c>
      <c r="B5" s="21"/>
      <c r="C5" s="21"/>
      <c r="D5" s="21"/>
      <c r="E5" s="21"/>
      <c r="F5" s="21"/>
      <c r="G5" s="21"/>
      <c r="H5" s="21"/>
      <c r="I5" s="21"/>
      <c r="J5" s="21"/>
      <c r="K5" s="21"/>
    </row>
    <row r="6" ht="7.5" customHeight="1"/>
    <row r="7" spans="1:11" s="1" customFormat="1" ht="15" customHeight="1">
      <c r="A7" s="20" t="s">
        <v>1</v>
      </c>
      <c r="B7" s="20"/>
      <c r="C7" s="20"/>
      <c r="D7" s="20" t="s">
        <v>5</v>
      </c>
      <c r="E7" s="20" t="s">
        <v>6</v>
      </c>
      <c r="F7" s="20" t="s">
        <v>10</v>
      </c>
      <c r="G7" s="20" t="s">
        <v>7</v>
      </c>
      <c r="H7" s="20" t="s">
        <v>23</v>
      </c>
      <c r="I7" s="20" t="s">
        <v>24</v>
      </c>
      <c r="J7" s="20" t="s">
        <v>8</v>
      </c>
      <c r="K7" s="20" t="s">
        <v>9</v>
      </c>
    </row>
    <row r="8" spans="1:11" s="1" customFormat="1" ht="29.25" customHeight="1">
      <c r="A8" s="5" t="s">
        <v>2</v>
      </c>
      <c r="B8" s="5" t="s">
        <v>3</v>
      </c>
      <c r="C8" s="5" t="s">
        <v>4</v>
      </c>
      <c r="D8" s="20"/>
      <c r="E8" s="20"/>
      <c r="F8" s="20"/>
      <c r="G8" s="20"/>
      <c r="H8" s="20"/>
      <c r="I8" s="20"/>
      <c r="J8" s="20"/>
      <c r="K8" s="20"/>
    </row>
    <row r="9" spans="1:11" ht="75.75" customHeight="1">
      <c r="A9" s="6" t="s">
        <v>11</v>
      </c>
      <c r="B9" s="7">
        <v>601</v>
      </c>
      <c r="C9" s="9">
        <v>41212</v>
      </c>
      <c r="D9" s="8" t="s">
        <v>26</v>
      </c>
      <c r="E9" s="8" t="s">
        <v>27</v>
      </c>
      <c r="F9" s="7" t="s">
        <v>28</v>
      </c>
      <c r="G9" s="7" t="s">
        <v>29</v>
      </c>
      <c r="H9" s="10">
        <v>183782.71</v>
      </c>
      <c r="I9" s="10">
        <v>137837.03</v>
      </c>
      <c r="J9" s="7" t="s">
        <v>30</v>
      </c>
      <c r="K9" s="7">
        <v>2109222374</v>
      </c>
    </row>
    <row r="10" spans="1:11" ht="63" customHeight="1">
      <c r="A10" s="6" t="s">
        <v>12</v>
      </c>
      <c r="B10" s="7">
        <v>662</v>
      </c>
      <c r="C10" s="9">
        <v>41240</v>
      </c>
      <c r="D10" s="12" t="s">
        <v>31</v>
      </c>
      <c r="E10" s="8" t="s">
        <v>32</v>
      </c>
      <c r="F10" s="7" t="s">
        <v>35</v>
      </c>
      <c r="G10" s="7" t="s">
        <v>33</v>
      </c>
      <c r="H10" s="10">
        <v>69300</v>
      </c>
      <c r="I10" s="10">
        <v>69300</v>
      </c>
      <c r="J10" s="7" t="s">
        <v>36</v>
      </c>
      <c r="K10" s="7">
        <v>2753022587.69725</v>
      </c>
    </row>
    <row r="11" spans="1:11" ht="82.5" customHeight="1">
      <c r="A11" s="6" t="s">
        <v>13</v>
      </c>
      <c r="B11" s="7">
        <v>714</v>
      </c>
      <c r="C11" s="9">
        <v>41256</v>
      </c>
      <c r="D11" s="12" t="s">
        <v>37</v>
      </c>
      <c r="E11" s="8" t="s">
        <v>38</v>
      </c>
      <c r="F11" s="7" t="s">
        <v>34</v>
      </c>
      <c r="G11" s="7" t="s">
        <v>40</v>
      </c>
      <c r="H11" s="10">
        <v>9898</v>
      </c>
      <c r="I11" s="10">
        <v>7423.5</v>
      </c>
      <c r="J11" s="12" t="s">
        <v>39</v>
      </c>
      <c r="K11" s="7">
        <v>2725023523</v>
      </c>
    </row>
    <row r="12" spans="1:11" ht="100.5" customHeight="1">
      <c r="A12" s="6" t="s">
        <v>14</v>
      </c>
      <c r="B12" s="7">
        <v>718</v>
      </c>
      <c r="C12" s="9">
        <v>41257</v>
      </c>
      <c r="D12" s="12" t="s">
        <v>42</v>
      </c>
      <c r="E12" s="8" t="s">
        <v>41</v>
      </c>
      <c r="F12" s="13" t="s">
        <v>43</v>
      </c>
      <c r="G12" s="13" t="s">
        <v>40</v>
      </c>
      <c r="H12" s="10">
        <v>29982.01</v>
      </c>
      <c r="I12" s="10">
        <v>22486.51</v>
      </c>
      <c r="J12" s="13" t="s">
        <v>44</v>
      </c>
      <c r="K12" s="7">
        <v>6936056130</v>
      </c>
    </row>
    <row r="13" spans="1:11" ht="123" customHeight="1">
      <c r="A13" s="6" t="s">
        <v>15</v>
      </c>
      <c r="B13" s="7">
        <v>719</v>
      </c>
      <c r="C13" s="9">
        <v>41257</v>
      </c>
      <c r="D13" s="12" t="s">
        <v>42</v>
      </c>
      <c r="E13" s="14" t="s">
        <v>45</v>
      </c>
      <c r="F13" s="13" t="s">
        <v>43</v>
      </c>
      <c r="G13" s="13" t="s">
        <v>46</v>
      </c>
      <c r="H13" s="10">
        <v>62153</v>
      </c>
      <c r="I13" s="11">
        <v>43507.1</v>
      </c>
      <c r="J13" s="13" t="s">
        <v>44</v>
      </c>
      <c r="K13" s="7">
        <v>6936056130</v>
      </c>
    </row>
    <row r="14" spans="1:11" ht="72" customHeight="1">
      <c r="A14" s="6" t="s">
        <v>16</v>
      </c>
      <c r="B14" s="7">
        <v>735</v>
      </c>
      <c r="C14" s="9">
        <v>41270</v>
      </c>
      <c r="D14" s="13" t="s">
        <v>37</v>
      </c>
      <c r="E14" s="14" t="s">
        <v>47</v>
      </c>
      <c r="F14" s="13" t="s">
        <v>37</v>
      </c>
      <c r="G14" s="13" t="s">
        <v>33</v>
      </c>
      <c r="H14" s="10">
        <f>52890/1.23</f>
        <v>43000</v>
      </c>
      <c r="I14" s="10">
        <v>43000</v>
      </c>
      <c r="J14" s="13" t="s">
        <v>48</v>
      </c>
      <c r="K14" s="7">
        <v>2723023523.69749</v>
      </c>
    </row>
    <row r="15" spans="1:11" ht="83.25" customHeight="1">
      <c r="A15" s="6" t="s">
        <v>17</v>
      </c>
      <c r="B15" s="7">
        <v>1</v>
      </c>
      <c r="C15" s="9">
        <v>41276</v>
      </c>
      <c r="D15" s="13" t="s">
        <v>37</v>
      </c>
      <c r="E15" s="14" t="s">
        <v>49</v>
      </c>
      <c r="F15" s="13" t="s">
        <v>37</v>
      </c>
      <c r="G15" s="13" t="s">
        <v>33</v>
      </c>
      <c r="H15" s="10">
        <f>15000/1.23</f>
        <v>12195.121951219513</v>
      </c>
      <c r="I15" s="10">
        <v>12195.12</v>
      </c>
      <c r="J15" s="13" t="s">
        <v>48</v>
      </c>
      <c r="K15" s="7">
        <v>2723023523.69749</v>
      </c>
    </row>
    <row r="16" spans="1:11" ht="45" customHeight="1">
      <c r="A16" s="6" t="s">
        <v>18</v>
      </c>
      <c r="B16" s="7">
        <v>2</v>
      </c>
      <c r="C16" s="9">
        <v>41276</v>
      </c>
      <c r="D16" s="13" t="s">
        <v>37</v>
      </c>
      <c r="E16" s="14" t="s">
        <v>50</v>
      </c>
      <c r="F16" s="13" t="s">
        <v>37</v>
      </c>
      <c r="G16" s="13" t="s">
        <v>51</v>
      </c>
      <c r="H16" s="10">
        <f>94500/1.23</f>
        <v>76829.26829268293</v>
      </c>
      <c r="I16" s="10">
        <v>76829.27</v>
      </c>
      <c r="J16" s="13" t="s">
        <v>52</v>
      </c>
      <c r="K16" s="7">
        <v>2723023523</v>
      </c>
    </row>
    <row r="17" spans="1:11" ht="55.5" customHeight="1">
      <c r="A17" s="6" t="s">
        <v>19</v>
      </c>
      <c r="B17" s="7">
        <v>3</v>
      </c>
      <c r="C17" s="9">
        <v>41276</v>
      </c>
      <c r="D17" s="13" t="s">
        <v>37</v>
      </c>
      <c r="E17" s="14" t="s">
        <v>53</v>
      </c>
      <c r="F17" s="13" t="s">
        <v>54</v>
      </c>
      <c r="G17" s="13" t="s">
        <v>33</v>
      </c>
      <c r="H17" s="10">
        <v>24342.99</v>
      </c>
      <c r="I17" s="10">
        <v>24342.99</v>
      </c>
      <c r="J17" s="13" t="s">
        <v>55</v>
      </c>
      <c r="K17" s="7">
        <v>2723023523.69373</v>
      </c>
    </row>
    <row r="18" spans="1:11" ht="43.5" customHeight="1">
      <c r="A18" s="6" t="s">
        <v>20</v>
      </c>
      <c r="B18" s="7">
        <v>4</v>
      </c>
      <c r="C18" s="9">
        <v>41276</v>
      </c>
      <c r="D18" s="13" t="s">
        <v>37</v>
      </c>
      <c r="E18" s="14" t="s">
        <v>84</v>
      </c>
      <c r="F18" s="13" t="s">
        <v>56</v>
      </c>
      <c r="G18" s="13" t="s">
        <v>57</v>
      </c>
      <c r="H18" s="10">
        <f>103000/1.23</f>
        <v>83739.83739837399</v>
      </c>
      <c r="I18" s="10">
        <v>83739.84</v>
      </c>
      <c r="J18" s="13" t="s">
        <v>52</v>
      </c>
      <c r="K18" s="7">
        <v>2723023523</v>
      </c>
    </row>
    <row r="19" spans="1:11" ht="63" customHeight="1">
      <c r="A19" s="6" t="s">
        <v>21</v>
      </c>
      <c r="B19" s="7">
        <v>5</v>
      </c>
      <c r="C19" s="9">
        <v>41276</v>
      </c>
      <c r="D19" s="13" t="s">
        <v>37</v>
      </c>
      <c r="E19" s="14" t="s">
        <v>58</v>
      </c>
      <c r="F19" s="13" t="s">
        <v>59</v>
      </c>
      <c r="G19" s="13" t="s">
        <v>60</v>
      </c>
      <c r="H19" s="10">
        <f>38100/1.23</f>
        <v>30975.60975609756</v>
      </c>
      <c r="I19" s="10">
        <v>30975.61</v>
      </c>
      <c r="J19" s="13" t="s">
        <v>55</v>
      </c>
      <c r="K19" s="7">
        <v>2723023523</v>
      </c>
    </row>
    <row r="20" spans="1:11" ht="63" customHeight="1">
      <c r="A20" s="6" t="s">
        <v>22</v>
      </c>
      <c r="B20" s="7">
        <v>8</v>
      </c>
      <c r="C20" s="9">
        <v>41277</v>
      </c>
      <c r="D20" s="13" t="s">
        <v>37</v>
      </c>
      <c r="E20" s="14" t="s">
        <v>61</v>
      </c>
      <c r="F20" s="13" t="s">
        <v>37</v>
      </c>
      <c r="G20" s="13" t="s">
        <v>33</v>
      </c>
      <c r="H20" s="10">
        <f>24600/1.23</f>
        <v>20000</v>
      </c>
      <c r="I20" s="10">
        <v>20000</v>
      </c>
      <c r="J20" s="13" t="s">
        <v>48</v>
      </c>
      <c r="K20" s="7">
        <v>2723023523</v>
      </c>
    </row>
    <row r="21" spans="1:11" ht="105" customHeight="1">
      <c r="A21" s="6" t="s">
        <v>62</v>
      </c>
      <c r="B21" s="7">
        <v>10</v>
      </c>
      <c r="C21" s="9">
        <v>41278</v>
      </c>
      <c r="D21" s="12" t="s">
        <v>37</v>
      </c>
      <c r="E21" s="8" t="s">
        <v>67</v>
      </c>
      <c r="F21" s="13" t="s">
        <v>76</v>
      </c>
      <c r="G21" s="7" t="s">
        <v>46</v>
      </c>
      <c r="H21" s="10">
        <v>18775</v>
      </c>
      <c r="I21" s="10">
        <v>13142.5</v>
      </c>
      <c r="J21" s="7" t="s">
        <v>68</v>
      </c>
      <c r="K21" s="7">
        <v>2723023523</v>
      </c>
    </row>
    <row r="22" spans="1:11" ht="90" customHeight="1">
      <c r="A22" s="6" t="s">
        <v>63</v>
      </c>
      <c r="B22" s="7">
        <v>11</v>
      </c>
      <c r="C22" s="9">
        <v>41278</v>
      </c>
      <c r="D22" s="12" t="s">
        <v>37</v>
      </c>
      <c r="E22" s="8" t="s">
        <v>69</v>
      </c>
      <c r="F22" s="13" t="s">
        <v>75</v>
      </c>
      <c r="G22" s="7" t="s">
        <v>70</v>
      </c>
      <c r="H22" s="11">
        <v>347000</v>
      </c>
      <c r="I22" s="11">
        <v>347000</v>
      </c>
      <c r="J22" s="7" t="s">
        <v>71</v>
      </c>
      <c r="K22" s="7" t="s">
        <v>72</v>
      </c>
    </row>
    <row r="23" spans="1:11" ht="63" customHeight="1">
      <c r="A23" s="6" t="s">
        <v>64</v>
      </c>
      <c r="B23" s="7">
        <v>12</v>
      </c>
      <c r="C23" s="9">
        <v>41278</v>
      </c>
      <c r="D23" s="12" t="s">
        <v>73</v>
      </c>
      <c r="E23" s="8" t="s">
        <v>74</v>
      </c>
      <c r="F23" s="7" t="s">
        <v>77</v>
      </c>
      <c r="G23" s="7" t="s">
        <v>51</v>
      </c>
      <c r="H23" s="10">
        <f>23517.6/1.23</f>
        <v>19120</v>
      </c>
      <c r="I23" s="10">
        <v>19120</v>
      </c>
      <c r="J23" s="7" t="s">
        <v>78</v>
      </c>
      <c r="K23" s="7" t="s">
        <v>79</v>
      </c>
    </row>
    <row r="24" spans="1:11" ht="89.25">
      <c r="A24" s="6" t="s">
        <v>65</v>
      </c>
      <c r="B24" s="7">
        <v>13</v>
      </c>
      <c r="C24" s="9">
        <v>41278</v>
      </c>
      <c r="D24" s="12" t="s">
        <v>73</v>
      </c>
      <c r="E24" s="8" t="s">
        <v>80</v>
      </c>
      <c r="F24" s="7" t="s">
        <v>81</v>
      </c>
      <c r="G24" s="7" t="s">
        <v>51</v>
      </c>
      <c r="H24" s="10">
        <v>12807</v>
      </c>
      <c r="I24" s="10">
        <v>12807</v>
      </c>
      <c r="J24" s="7" t="s">
        <v>78</v>
      </c>
      <c r="K24" s="7" t="s">
        <v>79</v>
      </c>
    </row>
    <row r="25" spans="1:11" ht="89.25">
      <c r="A25" s="6" t="s">
        <v>66</v>
      </c>
      <c r="B25" s="7">
        <v>14</v>
      </c>
      <c r="C25" s="9">
        <v>41278</v>
      </c>
      <c r="D25" s="12" t="s">
        <v>73</v>
      </c>
      <c r="E25" s="8" t="s">
        <v>82</v>
      </c>
      <c r="F25" s="7" t="s">
        <v>83</v>
      </c>
      <c r="G25" s="7" t="s">
        <v>51</v>
      </c>
      <c r="H25" s="10">
        <v>9790.74</v>
      </c>
      <c r="I25" s="10">
        <v>9790.74</v>
      </c>
      <c r="J25" s="7" t="s">
        <v>78</v>
      </c>
      <c r="K25" s="7" t="s">
        <v>79</v>
      </c>
    </row>
    <row r="26" spans="1:11" ht="63" customHeight="1">
      <c r="A26" s="16" t="s">
        <v>85</v>
      </c>
      <c r="B26" s="17">
        <v>16</v>
      </c>
      <c r="C26" s="18">
        <v>41278</v>
      </c>
      <c r="D26" s="19" t="s">
        <v>90</v>
      </c>
      <c r="E26" s="8" t="s">
        <v>91</v>
      </c>
      <c r="F26" s="7" t="s">
        <v>145</v>
      </c>
      <c r="G26" s="7" t="s">
        <v>51</v>
      </c>
      <c r="H26" s="10">
        <v>44987.58</v>
      </c>
      <c r="I26" s="10">
        <v>44987.58</v>
      </c>
      <c r="J26" s="7" t="s">
        <v>92</v>
      </c>
      <c r="K26" s="7">
        <v>2722360112</v>
      </c>
    </row>
    <row r="27" spans="1:11" ht="76.5">
      <c r="A27" s="16" t="s">
        <v>86</v>
      </c>
      <c r="B27" s="17">
        <v>17</v>
      </c>
      <c r="C27" s="18">
        <v>41278</v>
      </c>
      <c r="D27" s="19" t="s">
        <v>90</v>
      </c>
      <c r="E27" s="8" t="s">
        <v>93</v>
      </c>
      <c r="F27" s="7" t="s">
        <v>146</v>
      </c>
      <c r="G27" s="7" t="s">
        <v>51</v>
      </c>
      <c r="H27" s="10">
        <v>39493.14</v>
      </c>
      <c r="I27" s="10">
        <v>39493.14</v>
      </c>
      <c r="J27" s="7" t="s">
        <v>92</v>
      </c>
      <c r="K27" s="7">
        <v>2722360112</v>
      </c>
    </row>
    <row r="28" spans="1:11" ht="58.5" customHeight="1">
      <c r="A28" s="16" t="s">
        <v>87</v>
      </c>
      <c r="B28" s="17">
        <v>18</v>
      </c>
      <c r="C28" s="18">
        <v>41278</v>
      </c>
      <c r="D28" s="19" t="s">
        <v>90</v>
      </c>
      <c r="E28" s="8" t="s">
        <v>94</v>
      </c>
      <c r="F28" s="7" t="s">
        <v>95</v>
      </c>
      <c r="G28" s="7" t="s">
        <v>70</v>
      </c>
      <c r="H28" s="10">
        <v>121951.22</v>
      </c>
      <c r="I28" s="10">
        <v>121951.22</v>
      </c>
      <c r="J28" s="7" t="s">
        <v>92</v>
      </c>
      <c r="K28" s="7">
        <v>2722360112</v>
      </c>
    </row>
    <row r="29" spans="1:11" ht="63" customHeight="1">
      <c r="A29" s="16" t="s">
        <v>88</v>
      </c>
      <c r="B29" s="17">
        <v>19</v>
      </c>
      <c r="C29" s="18">
        <v>41278</v>
      </c>
      <c r="D29" s="19" t="s">
        <v>90</v>
      </c>
      <c r="E29" s="8" t="s">
        <v>98</v>
      </c>
      <c r="F29" s="7" t="s">
        <v>142</v>
      </c>
      <c r="G29" s="7" t="s">
        <v>51</v>
      </c>
      <c r="H29" s="10">
        <v>139024.39</v>
      </c>
      <c r="I29" s="10">
        <v>139024.39</v>
      </c>
      <c r="J29" s="12" t="s">
        <v>92</v>
      </c>
      <c r="K29" s="7">
        <v>2722360112</v>
      </c>
    </row>
    <row r="30" spans="1:11" ht="63" customHeight="1">
      <c r="A30" s="16" t="s">
        <v>89</v>
      </c>
      <c r="B30" s="17">
        <v>21</v>
      </c>
      <c r="C30" s="18">
        <v>41278</v>
      </c>
      <c r="D30" s="19" t="s">
        <v>90</v>
      </c>
      <c r="E30" s="8" t="s">
        <v>99</v>
      </c>
      <c r="F30" s="7" t="s">
        <v>90</v>
      </c>
      <c r="G30" s="13" t="s">
        <v>46</v>
      </c>
      <c r="H30" s="10">
        <v>25000</v>
      </c>
      <c r="I30" s="10">
        <f>H30*0.7</f>
        <v>17500</v>
      </c>
      <c r="J30" s="12" t="s">
        <v>92</v>
      </c>
      <c r="K30" s="7">
        <v>2722360112</v>
      </c>
    </row>
    <row r="31" spans="1:11" ht="60" customHeight="1">
      <c r="A31" s="16" t="s">
        <v>96</v>
      </c>
      <c r="B31" s="17">
        <v>22</v>
      </c>
      <c r="C31" s="18">
        <v>41278</v>
      </c>
      <c r="D31" s="19" t="s">
        <v>90</v>
      </c>
      <c r="E31" s="8" t="s">
        <v>100</v>
      </c>
      <c r="F31" s="7" t="s">
        <v>143</v>
      </c>
      <c r="G31" s="13" t="s">
        <v>60</v>
      </c>
      <c r="H31" s="10">
        <v>206097.56</v>
      </c>
      <c r="I31" s="10">
        <v>206097.56</v>
      </c>
      <c r="J31" s="12" t="s">
        <v>92</v>
      </c>
      <c r="K31" s="7">
        <v>2722360112</v>
      </c>
    </row>
    <row r="32" spans="1:11" ht="63.75">
      <c r="A32" s="16" t="s">
        <v>97</v>
      </c>
      <c r="B32" s="17">
        <v>23</v>
      </c>
      <c r="C32" s="18">
        <v>41278</v>
      </c>
      <c r="D32" s="19" t="s">
        <v>101</v>
      </c>
      <c r="E32" s="8" t="s">
        <v>102</v>
      </c>
      <c r="F32" s="7" t="s">
        <v>144</v>
      </c>
      <c r="G32" s="13" t="s">
        <v>40</v>
      </c>
      <c r="H32" s="10">
        <v>22194.75</v>
      </c>
      <c r="I32" s="10">
        <f>H32*0.75</f>
        <v>16646.0625</v>
      </c>
      <c r="J32" s="12" t="s">
        <v>103</v>
      </c>
      <c r="K32" s="7">
        <v>2722024405</v>
      </c>
    </row>
    <row r="33" spans="1:11" ht="58.5" customHeight="1">
      <c r="A33" s="16" t="s">
        <v>104</v>
      </c>
      <c r="B33" s="17">
        <v>27</v>
      </c>
      <c r="C33" s="18">
        <v>41278</v>
      </c>
      <c r="D33" s="19" t="s">
        <v>107</v>
      </c>
      <c r="E33" s="8" t="s">
        <v>108</v>
      </c>
      <c r="F33" s="7" t="s">
        <v>109</v>
      </c>
      <c r="G33" s="13" t="s">
        <v>70</v>
      </c>
      <c r="H33" s="10">
        <v>75115.29</v>
      </c>
      <c r="I33" s="10">
        <v>75115.29</v>
      </c>
      <c r="J33" s="7" t="s">
        <v>110</v>
      </c>
      <c r="K33" s="7">
        <v>2761360020</v>
      </c>
    </row>
    <row r="34" spans="1:11" ht="63" customHeight="1">
      <c r="A34" s="16" t="s">
        <v>105</v>
      </c>
      <c r="B34" s="17">
        <v>28</v>
      </c>
      <c r="C34" s="18">
        <v>41278</v>
      </c>
      <c r="D34" s="19" t="s">
        <v>107</v>
      </c>
      <c r="E34" s="8" t="s">
        <v>111</v>
      </c>
      <c r="F34" s="7" t="s">
        <v>112</v>
      </c>
      <c r="G34" s="7" t="s">
        <v>51</v>
      </c>
      <c r="H34" s="10">
        <v>54788.63</v>
      </c>
      <c r="I34" s="10">
        <v>54788.63</v>
      </c>
      <c r="J34" s="12" t="s">
        <v>113</v>
      </c>
      <c r="K34" s="7">
        <v>2761360043</v>
      </c>
    </row>
    <row r="35" spans="1:11" ht="63" customHeight="1">
      <c r="A35" s="16" t="s">
        <v>106</v>
      </c>
      <c r="B35" s="17">
        <v>29</v>
      </c>
      <c r="C35" s="18">
        <v>41278</v>
      </c>
      <c r="D35" s="19" t="s">
        <v>107</v>
      </c>
      <c r="E35" s="8" t="s">
        <v>114</v>
      </c>
      <c r="F35" s="7" t="s">
        <v>147</v>
      </c>
      <c r="G35" s="13" t="s">
        <v>60</v>
      </c>
      <c r="H35" s="10">
        <v>59349.6</v>
      </c>
      <c r="I35" s="10">
        <v>59349.6</v>
      </c>
      <c r="J35" s="12" t="s">
        <v>115</v>
      </c>
      <c r="K35" s="7">
        <v>2761360026</v>
      </c>
    </row>
    <row r="36" spans="1:11" ht="114.75">
      <c r="A36" s="16" t="s">
        <v>116</v>
      </c>
      <c r="B36" s="17">
        <v>30</v>
      </c>
      <c r="C36" s="18">
        <v>41278</v>
      </c>
      <c r="D36" s="19" t="s">
        <v>117</v>
      </c>
      <c r="E36" s="8" t="s">
        <v>118</v>
      </c>
      <c r="F36" s="7" t="s">
        <v>119</v>
      </c>
      <c r="G36" s="7" t="s">
        <v>40</v>
      </c>
      <c r="H36" s="10">
        <v>10520</v>
      </c>
      <c r="I36" s="10">
        <f>H36*0.75</f>
        <v>7890</v>
      </c>
      <c r="J36" s="12" t="s">
        <v>120</v>
      </c>
      <c r="K36" s="7">
        <v>2761360031</v>
      </c>
    </row>
    <row r="37" spans="1:11" ht="139.5" customHeight="1">
      <c r="A37" s="16" t="s">
        <v>121</v>
      </c>
      <c r="B37" s="17">
        <v>31</v>
      </c>
      <c r="C37" s="18">
        <v>41278</v>
      </c>
      <c r="D37" s="19" t="s">
        <v>122</v>
      </c>
      <c r="E37" s="8" t="s">
        <v>123</v>
      </c>
      <c r="F37" s="7" t="s">
        <v>124</v>
      </c>
      <c r="G37" s="7" t="s">
        <v>46</v>
      </c>
      <c r="H37" s="10">
        <v>17500</v>
      </c>
      <c r="I37" s="10">
        <f>H37*0.7</f>
        <v>12250</v>
      </c>
      <c r="J37" s="12" t="s">
        <v>125</v>
      </c>
      <c r="K37" s="7">
        <v>2721360856</v>
      </c>
    </row>
    <row r="38" spans="1:11" ht="77.25" customHeight="1">
      <c r="A38" s="16" t="s">
        <v>126</v>
      </c>
      <c r="B38" s="17">
        <v>32</v>
      </c>
      <c r="C38" s="18">
        <v>41278</v>
      </c>
      <c r="D38" s="19" t="s">
        <v>127</v>
      </c>
      <c r="E38" s="8" t="s">
        <v>128</v>
      </c>
      <c r="F38" s="7" t="s">
        <v>141</v>
      </c>
      <c r="G38" s="7" t="s">
        <v>40</v>
      </c>
      <c r="H38" s="10">
        <v>31000</v>
      </c>
      <c r="I38" s="10">
        <v>23250</v>
      </c>
      <c r="J38" s="12" t="s">
        <v>133</v>
      </c>
      <c r="K38" s="7">
        <v>2721095611</v>
      </c>
    </row>
    <row r="39" spans="1:11" ht="52.5" customHeight="1">
      <c r="A39" s="16" t="s">
        <v>129</v>
      </c>
      <c r="B39" s="17">
        <v>33</v>
      </c>
      <c r="C39" s="18">
        <v>41278</v>
      </c>
      <c r="D39" s="19" t="s">
        <v>130</v>
      </c>
      <c r="E39" s="8" t="s">
        <v>131</v>
      </c>
      <c r="F39" s="7" t="s">
        <v>132</v>
      </c>
      <c r="G39" s="7" t="s">
        <v>40</v>
      </c>
      <c r="H39" s="10">
        <v>9004.81</v>
      </c>
      <c r="I39" s="10">
        <v>6753.6</v>
      </c>
      <c r="J39" s="12" t="s">
        <v>134</v>
      </c>
      <c r="K39" s="7">
        <v>2723031107</v>
      </c>
    </row>
    <row r="40" spans="1:11" ht="72">
      <c r="A40" s="16" t="s">
        <v>135</v>
      </c>
      <c r="B40" s="17">
        <v>34</v>
      </c>
      <c r="C40" s="18">
        <v>41278</v>
      </c>
      <c r="D40" s="19" t="s">
        <v>37</v>
      </c>
      <c r="E40" s="8" t="s">
        <v>140</v>
      </c>
      <c r="F40" s="7" t="s">
        <v>137</v>
      </c>
      <c r="G40" s="7" t="s">
        <v>46</v>
      </c>
      <c r="H40" s="10">
        <v>10390.94</v>
      </c>
      <c r="I40" s="10">
        <v>7273.66</v>
      </c>
      <c r="J40" s="12" t="s">
        <v>68</v>
      </c>
      <c r="K40" s="7">
        <v>2723023523</v>
      </c>
    </row>
    <row r="41" spans="1:11" ht="52.5" customHeight="1">
      <c r="A41" s="16" t="s">
        <v>136</v>
      </c>
      <c r="B41" s="17">
        <v>35</v>
      </c>
      <c r="C41" s="18">
        <v>41278</v>
      </c>
      <c r="D41" s="19" t="s">
        <v>37</v>
      </c>
      <c r="E41" s="8" t="s">
        <v>138</v>
      </c>
      <c r="F41" s="7" t="s">
        <v>139</v>
      </c>
      <c r="G41" s="7" t="s">
        <v>51</v>
      </c>
      <c r="H41" s="10">
        <v>79674.8</v>
      </c>
      <c r="I41" s="10">
        <v>79674.8</v>
      </c>
      <c r="J41" s="12" t="s">
        <v>52</v>
      </c>
      <c r="K41" s="7">
        <v>2723023523</v>
      </c>
    </row>
    <row r="42" spans="1:11" ht="52.5" customHeight="1">
      <c r="A42" s="16" t="s">
        <v>148</v>
      </c>
      <c r="B42" s="17">
        <v>36</v>
      </c>
      <c r="C42" s="18">
        <v>41278</v>
      </c>
      <c r="D42" s="19" t="s">
        <v>122</v>
      </c>
      <c r="E42" s="8" t="s">
        <v>157</v>
      </c>
      <c r="F42" s="7" t="s">
        <v>158</v>
      </c>
      <c r="G42" s="7" t="s">
        <v>33</v>
      </c>
      <c r="H42" s="10">
        <v>69918.7</v>
      </c>
      <c r="I42" s="10">
        <v>69918.7</v>
      </c>
      <c r="J42" s="12" t="s">
        <v>159</v>
      </c>
      <c r="K42" s="7" t="s">
        <v>160</v>
      </c>
    </row>
    <row r="43" spans="1:11" ht="52.5" customHeight="1">
      <c r="A43" s="16" t="s">
        <v>149</v>
      </c>
      <c r="B43" s="17">
        <v>37</v>
      </c>
      <c r="C43" s="18">
        <v>41278</v>
      </c>
      <c r="D43" s="19" t="s">
        <v>122</v>
      </c>
      <c r="E43" s="8" t="s">
        <v>172</v>
      </c>
      <c r="F43" s="7" t="s">
        <v>173</v>
      </c>
      <c r="G43" s="7" t="s">
        <v>174</v>
      </c>
      <c r="H43" s="10">
        <v>30307.8</v>
      </c>
      <c r="I43" s="10">
        <v>30307.8</v>
      </c>
      <c r="J43" s="12" t="s">
        <v>159</v>
      </c>
      <c r="K43" s="7" t="s">
        <v>160</v>
      </c>
    </row>
    <row r="44" spans="1:11" ht="52.5" customHeight="1">
      <c r="A44" s="16" t="s">
        <v>150</v>
      </c>
      <c r="B44" s="17">
        <v>38</v>
      </c>
      <c r="C44" s="18">
        <v>41278</v>
      </c>
      <c r="D44" s="19" t="s">
        <v>122</v>
      </c>
      <c r="E44" s="8" t="s">
        <v>167</v>
      </c>
      <c r="F44" s="7" t="s">
        <v>168</v>
      </c>
      <c r="G44" s="7" t="s">
        <v>169</v>
      </c>
      <c r="H44" s="10">
        <v>60000</v>
      </c>
      <c r="I44" s="10">
        <v>60000</v>
      </c>
      <c r="J44" s="12" t="s">
        <v>171</v>
      </c>
      <c r="K44" s="7" t="s">
        <v>170</v>
      </c>
    </row>
    <row r="45" spans="1:11" ht="52.5" customHeight="1">
      <c r="A45" s="16" t="s">
        <v>151</v>
      </c>
      <c r="B45" s="17">
        <v>39</v>
      </c>
      <c r="C45" s="18">
        <v>41278</v>
      </c>
      <c r="D45" s="19" t="s">
        <v>122</v>
      </c>
      <c r="E45" s="8" t="s">
        <v>161</v>
      </c>
      <c r="F45" s="7" t="s">
        <v>162</v>
      </c>
      <c r="G45" s="7" t="s">
        <v>57</v>
      </c>
      <c r="H45" s="10">
        <v>44123.81</v>
      </c>
      <c r="I45" s="10">
        <v>44123.81</v>
      </c>
      <c r="J45" s="12" t="s">
        <v>159</v>
      </c>
      <c r="K45" s="7" t="s">
        <v>160</v>
      </c>
    </row>
    <row r="46" spans="1:11" ht="52.5" customHeight="1">
      <c r="A46" s="16" t="s">
        <v>152</v>
      </c>
      <c r="B46" s="17">
        <v>40</v>
      </c>
      <c r="C46" s="18">
        <v>41278</v>
      </c>
      <c r="D46" s="19" t="s">
        <v>122</v>
      </c>
      <c r="E46" s="8" t="s">
        <v>165</v>
      </c>
      <c r="F46" s="7" t="s">
        <v>166</v>
      </c>
      <c r="G46" s="7" t="s">
        <v>57</v>
      </c>
      <c r="H46" s="10">
        <v>30364.91</v>
      </c>
      <c r="I46" s="10">
        <v>30364.91</v>
      </c>
      <c r="J46" s="12" t="s">
        <v>159</v>
      </c>
      <c r="K46" s="7" t="s">
        <v>160</v>
      </c>
    </row>
    <row r="47" spans="1:11" ht="52.5" customHeight="1">
      <c r="A47" s="16" t="s">
        <v>153</v>
      </c>
      <c r="B47" s="17">
        <v>41</v>
      </c>
      <c r="C47" s="18">
        <v>41278</v>
      </c>
      <c r="D47" s="19" t="s">
        <v>122</v>
      </c>
      <c r="E47" s="8" t="s">
        <v>179</v>
      </c>
      <c r="F47" s="7" t="s">
        <v>154</v>
      </c>
      <c r="G47" s="7" t="s">
        <v>57</v>
      </c>
      <c r="H47" s="10">
        <v>121951.22</v>
      </c>
      <c r="I47" s="10">
        <v>121951.22</v>
      </c>
      <c r="J47" s="12" t="s">
        <v>155</v>
      </c>
      <c r="K47" s="7" t="s">
        <v>156</v>
      </c>
    </row>
    <row r="48" spans="1:11" ht="52.5" customHeight="1">
      <c r="A48" s="16" t="s">
        <v>163</v>
      </c>
      <c r="B48" s="17">
        <v>42</v>
      </c>
      <c r="C48" s="18">
        <v>41278</v>
      </c>
      <c r="D48" s="19" t="s">
        <v>122</v>
      </c>
      <c r="E48" s="8" t="s">
        <v>178</v>
      </c>
      <c r="F48" s="7" t="s">
        <v>164</v>
      </c>
      <c r="G48" s="7" t="s">
        <v>51</v>
      </c>
      <c r="H48" s="10">
        <v>95081.3</v>
      </c>
      <c r="I48" s="10">
        <v>95081.3</v>
      </c>
      <c r="J48" s="12" t="s">
        <v>159</v>
      </c>
      <c r="K48" s="7" t="s">
        <v>160</v>
      </c>
    </row>
    <row r="49" spans="1:11" ht="52.5" customHeight="1">
      <c r="A49" s="16" t="s">
        <v>175</v>
      </c>
      <c r="B49" s="17">
        <v>43</v>
      </c>
      <c r="C49" s="18">
        <v>41278</v>
      </c>
      <c r="D49" s="19" t="s">
        <v>122</v>
      </c>
      <c r="E49" s="8" t="s">
        <v>176</v>
      </c>
      <c r="F49" s="7" t="s">
        <v>162</v>
      </c>
      <c r="G49" s="7" t="s">
        <v>177</v>
      </c>
      <c r="H49" s="7">
        <v>56910.57</v>
      </c>
      <c r="I49" s="10">
        <v>56910.57</v>
      </c>
      <c r="J49" s="12" t="s">
        <v>159</v>
      </c>
      <c r="K49" s="7" t="s">
        <v>160</v>
      </c>
    </row>
    <row r="50" spans="1:11" ht="52.5" customHeight="1">
      <c r="A50" s="26"/>
      <c r="B50" s="27"/>
      <c r="C50" s="28"/>
      <c r="D50" s="29"/>
      <c r="E50" s="30"/>
      <c r="F50" s="31"/>
      <c r="G50" s="31"/>
      <c r="H50" s="32"/>
      <c r="I50" s="32"/>
      <c r="J50" s="33"/>
      <c r="K50" s="31"/>
    </row>
    <row r="51" spans="1:11" ht="15" customHeight="1" thickBot="1">
      <c r="A51" s="25"/>
      <c r="B51" s="25"/>
      <c r="C51" s="25"/>
      <c r="D51" s="25"/>
      <c r="E51" s="25"/>
      <c r="F51" s="25"/>
      <c r="G51" s="25"/>
      <c r="H51" s="15">
        <f>SUM(H9:H50)</f>
        <v>2508442.3073983737</v>
      </c>
      <c r="I51" s="15">
        <f>SUM(I9:I50)</f>
        <v>2394201.0525</v>
      </c>
      <c r="J51" s="4"/>
      <c r="K51" s="4"/>
    </row>
    <row r="52" ht="12.75">
      <c r="A52" s="3"/>
    </row>
    <row r="53" ht="12.75">
      <c r="A53" s="3"/>
    </row>
  </sheetData>
  <sheetProtection/>
  <mergeCells count="12">
    <mergeCell ref="E7:E8"/>
    <mergeCell ref="F7:F8"/>
    <mergeCell ref="K7:K8"/>
    <mergeCell ref="A5:K5"/>
    <mergeCell ref="A3:K3"/>
    <mergeCell ref="A51:G51"/>
    <mergeCell ref="G7:G8"/>
    <mergeCell ref="H7:H8"/>
    <mergeCell ref="I7:I8"/>
    <mergeCell ref="J7:J8"/>
    <mergeCell ref="A7:C7"/>
    <mergeCell ref="D7:D8"/>
  </mergeCells>
  <printOptions horizontalCentered="1"/>
  <pageMargins left="0.3937007874015748" right="0.3937007874015748" top="0.3937007874015748" bottom="0.7874015748031497" header="0.5118110236220472" footer="0"/>
  <pageSetup horizontalDpi="300" verticalDpi="300" orientation="landscape" paperSize="8"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user1</cp:lastModifiedBy>
  <cp:lastPrinted>2013-01-04T07:00:14Z</cp:lastPrinted>
  <dcterms:created xsi:type="dcterms:W3CDTF">2011-01-10T06:14:50Z</dcterms:created>
  <dcterms:modified xsi:type="dcterms:W3CDTF">2013-02-05T13:01:38Z</dcterms:modified>
  <cp:category/>
  <cp:version/>
  <cp:contentType/>
  <cp:contentStatus/>
</cp:coreProperties>
</file>